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цензии UmkaLite РМК" sheetId="1" r:id="rId1"/>
    <sheet name="Подписки РМК" sheetId="6" r:id="rId2"/>
    <sheet name="Подписки Сервис umka365.ru" sheetId="7" r:id="rId3"/>
    <sheet name="Лист2" sheetId="5" state="hidden" r:id="rId4"/>
  </sheets>
  <definedNames>
    <definedName name="_xlnm.Print_Area" localSheetId="0">'Лицензии UmkaLite РМК'!$A$1:$F$30</definedName>
    <definedName name="_xlnm.Print_Area" localSheetId="1">'Подписки РМК'!$A$1:$F$33</definedName>
    <definedName name="_xlnm.Print_Area" localSheetId="2">'Подписки Сервис umka365.ru'!$A$1:$F$30</definedName>
  </definedNames>
  <calcPr calcId="145621"/>
</workbook>
</file>

<file path=xl/calcChain.xml><?xml version="1.0" encoding="utf-8"?>
<calcChain xmlns="http://schemas.openxmlformats.org/spreadsheetml/2006/main">
  <c r="F14" i="7" l="1"/>
  <c r="F15" i="7"/>
  <c r="F13" i="7"/>
  <c r="F16" i="6"/>
  <c r="F15" i="6"/>
  <c r="F18" i="6"/>
  <c r="F14" i="6"/>
  <c r="F13" i="6"/>
  <c r="F14" i="1"/>
  <c r="F15" i="1"/>
  <c r="F13" i="1"/>
  <c r="E18" i="6"/>
  <c r="E15" i="6"/>
  <c r="E14" i="6"/>
  <c r="E13" i="6"/>
</calcChain>
</file>

<file path=xl/sharedStrings.xml><?xml version="1.0" encoding="utf-8"?>
<sst xmlns="http://schemas.openxmlformats.org/spreadsheetml/2006/main" count="213" uniqueCount="118">
  <si>
    <t>Подписки umka365.ru</t>
  </si>
  <si>
    <t>Подключение POS-терминала на год</t>
  </si>
  <si>
    <r>
      <t xml:space="preserve">Возможность подключения интегрированного банковского POS-терминала* к UmkaLite РМК для осуществления расчетов по банковским картам.
</t>
    </r>
    <r>
      <rPr>
        <i/>
        <sz val="11"/>
        <color theme="1"/>
        <rFont val="Calibri"/>
        <family val="2"/>
        <charset val="204"/>
        <scheme val="minor"/>
      </rPr>
      <t>*Список поддерживаемых моделей размещен на сайте umki.org.</t>
    </r>
  </si>
  <si>
    <t>Подписки для работы с мобильными Android кассами на платформе Умка.</t>
  </si>
  <si>
    <t>-Подключение одного экземпляра ККТ из списка поддерживаемых моделей;
-Возможность подключения и работы с кассой из лотерейного терминала S3 (Столото).</t>
  </si>
  <si>
    <t>Бесплатно</t>
  </si>
  <si>
    <t>Цена, руб.</t>
  </si>
  <si>
    <t>Срок действия</t>
  </si>
  <si>
    <t>Лицензия/подписка</t>
  </si>
  <si>
    <t>Назначение/функционал</t>
  </si>
  <si>
    <t>Бессрочно</t>
  </si>
  <si>
    <t>12 мес</t>
  </si>
  <si>
    <t>ООО "АРМАКС"</t>
  </si>
  <si>
    <t>Доступность функционала в составе лицензии</t>
  </si>
  <si>
    <t>Не поддерживается</t>
  </si>
  <si>
    <t>До версии 1.3.10</t>
  </si>
  <si>
    <t>Лицензия arMax
АРМ-Кассира v4</t>
  </si>
  <si>
    <t>Лицензия arMax Драйвер ККМ</t>
  </si>
  <si>
    <t>По подписке</t>
  </si>
  <si>
    <t>Описание функции</t>
  </si>
  <si>
    <t xml:space="preserve">UmkaLite РМК версия до 1.3.10 </t>
  </si>
  <si>
    <t>UmkaLite РМК начиная с версии 2.0</t>
  </si>
  <si>
    <t>Функционал НЕ доступен на моделях ККМ:</t>
  </si>
  <si>
    <t>Условия лицензирования</t>
  </si>
  <si>
    <t>В составе ПО UmkaLite РМК используется два продукта: arMax Драйвер ККМ и arMax
АРМ-Кассира v4, исключительные права права на которые принадлежат ООО "Армакс"</t>
  </si>
  <si>
    <t>Основные функции</t>
  </si>
  <si>
    <t>Доступ к обновлениям ПО UmkaLite РМК</t>
  </si>
  <si>
    <t>Доступ по  HTTP(S) API к функциям регистрации на ККТ фискальных операций из стороннего приложения</t>
  </si>
  <si>
    <t>Печать на ККТ не фискальной информации (в т.ч. лотерейных квитанций) при работе со сторонним приложением</t>
  </si>
  <si>
    <t>Рреализация прочих (не лотерейных) товаров/услуг из интерфейса РМК</t>
  </si>
  <si>
    <t>Возможность загрузки-выгрузки товаров и продаж из кабинета пользователя ККМ (Umka365.ru)</t>
  </si>
  <si>
    <t>Доступ к технической поддержке (из интерфейса ЛК umka365.ru)</t>
  </si>
  <si>
    <t>Функции пользовательского интерфейса UmkaLite_РМК</t>
  </si>
  <si>
    <t>Смена пользователя (Вход в интерфейс РМК по логину и паролю с соответствующими правами)</t>
  </si>
  <si>
    <t>Получение статуса ККТ</t>
  </si>
  <si>
    <t>Регистрация (перерегистрация) ККТ из интерфейса РМК</t>
  </si>
  <si>
    <t>Атол</t>
  </si>
  <si>
    <t>Установка времени ККТ</t>
  </si>
  <si>
    <t>Настройки ККТ</t>
  </si>
  <si>
    <t>Настройка связи с ОФД</t>
  </si>
  <si>
    <r>
      <t xml:space="preserve">Управление кассирами.
</t>
    </r>
    <r>
      <rPr>
        <i/>
        <sz val="11"/>
        <color theme="1"/>
        <rFont val="Arial"/>
        <family val="2"/>
        <charset val="204"/>
      </rPr>
      <t>В случае регистрации на umka365.ru управление кассирами производится централизовано из интерфейса ЛК</t>
    </r>
  </si>
  <si>
    <t>Настройки печати</t>
  </si>
  <si>
    <t>Настройка сети ККТ</t>
  </si>
  <si>
    <t xml:space="preserve">Кассовый режим </t>
  </si>
  <si>
    <t>Открытие/закрытие смены</t>
  </si>
  <si>
    <t>Внесение/выплата наличных</t>
  </si>
  <si>
    <t>MB Solution-F</t>
  </si>
  <si>
    <t>Чек коррекции</t>
  </si>
  <si>
    <t>Открытие чека продажи</t>
  </si>
  <si>
    <t>Возврат продажи</t>
  </si>
  <si>
    <t>Чек покупки</t>
  </si>
  <si>
    <t>Возврат покупки</t>
  </si>
  <si>
    <t>Доступ к локальной базе (номенклатуре) товаров и услуг предприятия.</t>
  </si>
  <si>
    <t>Получение отчетов ККТ</t>
  </si>
  <si>
    <t>Печать ФД по номеру</t>
  </si>
  <si>
    <t>+</t>
  </si>
  <si>
    <t>?</t>
  </si>
  <si>
    <t>Печать квитанции по номеру</t>
  </si>
  <si>
    <t>Отчет о регистрации</t>
  </si>
  <si>
    <t>Отчет о регистрации по номеру</t>
  </si>
  <si>
    <t>Отчет о параметре регистрации по номеру</t>
  </si>
  <si>
    <t>Печать ФД в TLV формате (копия ФД)</t>
  </si>
  <si>
    <t>Отчет о количестве ФД без квитанции</t>
  </si>
  <si>
    <t>Отчет о текущем состоянии расчетов</t>
  </si>
  <si>
    <t>Закрытие архива ФН</t>
  </si>
  <si>
    <t>Статистика</t>
  </si>
  <si>
    <t>Статистика 1</t>
  </si>
  <si>
    <t>Статистика 2</t>
  </si>
  <si>
    <t>Статистика N</t>
  </si>
  <si>
    <t>Дополнительные возможности в случае регистрации на торговом процессинге umka365.ru</t>
  </si>
  <si>
    <t>MB Solution-F, Атол</t>
  </si>
  <si>
    <t>Лицензии arMax Драйвер ККМ и arMax АРМ-Кассира v4 распространяются на возмездной основе.
Функционал UmkfLite РМК зависит от состава оплаченных лицензий.
Лицензии не имеют ограничений по времени их использования</t>
  </si>
  <si>
    <t>305001, г. Курск, ул. Верхняя Луговая, д. 54А, пом. 6</t>
  </si>
  <si>
    <t>Заказы принимаются:</t>
  </si>
  <si>
    <r>
      <rPr>
        <u/>
        <sz val="11"/>
        <color theme="1"/>
        <rFont val="Calibri"/>
        <family val="2"/>
        <charset val="204"/>
        <scheme val="minor"/>
      </rPr>
      <t>На странице заявки лицензий:</t>
    </r>
    <r>
      <rPr>
        <sz val="11"/>
        <color theme="1"/>
        <rFont val="Calibri"/>
        <family val="2"/>
        <charset val="204"/>
        <scheme val="minor"/>
      </rPr>
      <t xml:space="preserve"> http://tdproxy.ru/armax-licenses</t>
    </r>
  </si>
  <si>
    <r>
      <rPr>
        <u/>
        <sz val="11"/>
        <color theme="1"/>
        <rFont val="Calibri"/>
        <family val="2"/>
        <charset val="204"/>
        <scheme val="minor"/>
      </rPr>
      <t>По электронной почте:</t>
    </r>
    <r>
      <rPr>
        <sz val="11"/>
        <color theme="1"/>
        <rFont val="Calibri"/>
        <family val="2"/>
        <charset val="204"/>
        <scheme val="minor"/>
      </rPr>
      <t xml:space="preserve"> sales@tdproxy.ru</t>
    </r>
  </si>
  <si>
    <t>Лицензии UmkaLite РМК для ОС Windows</t>
  </si>
  <si>
    <t>Подписки UmkaLite РМК для ОС Windows</t>
  </si>
  <si>
    <t>Лицензии на клиентское ПО Армакс</t>
  </si>
  <si>
    <t>Лицензии arMax Драйвер ККМ и arMax
АРМ-Кассира v4 предоставляются бесплатно.
Доступ к части функционала UmkfLite РМК предоставляется по платным подпискам.
Подписки приобретаются на определенный срок.</t>
  </si>
  <si>
    <t>Поддержка ФФД 1.2 (продажа товаров, подлежащих обязательной маркировке): 
Поддерживаются можели:  Атол, Нева, ПэйМоб-Ф, Лимон БАНК-Ф, MERTECH WPOS-3F</t>
  </si>
  <si>
    <t>Поддержка ФФД 1.05. 
Поддерживаются модели:  Атол, MB-Solution, Мещера-01-Ф (80 мм)</t>
  </si>
  <si>
    <t>Подключение к кассе дополнительного РМК</t>
  </si>
  <si>
    <t>Подключение к мобильной кассе дополнительного  РМК</t>
  </si>
  <si>
    <t>-Активирует функционал рабочего места кассира, и позволяет осуществлять продажи, возвраты продаж и прочие фискальные операции;
-Лицензия «arMax АРМ-Кассира v4» не работает отдельно от «arMax Драйвер ККМ».</t>
  </si>
  <si>
    <t xml:space="preserve">Лицензия «arMax Драйвер ККМ» </t>
  </si>
  <si>
    <t>Лицензия «arMax АРМ-Кассира v4»</t>
  </si>
  <si>
    <t>Подписка UmkaLite РМК 
начиная с версии 2.0</t>
  </si>
  <si>
    <r>
      <rPr>
        <b/>
        <u/>
        <sz val="11"/>
        <color theme="1"/>
        <rFont val="Calibri"/>
        <family val="2"/>
        <charset val="204"/>
        <scheme val="minor"/>
      </rPr>
      <t>Лицензии:</t>
    </r>
    <r>
      <rPr>
        <sz val="11"/>
        <color theme="1"/>
        <rFont val="Calibri"/>
        <family val="2"/>
        <charset val="204"/>
        <scheme val="minor"/>
      </rPr>
      <t xml:space="preserve">
-«arMax Драйвер ККМ»;
-«arMax АРМ-Кассира v4»
</t>
    </r>
    <r>
      <rPr>
        <b/>
        <u/>
        <sz val="11"/>
        <color theme="1"/>
        <rFont val="Calibri"/>
        <family val="2"/>
        <charset val="204"/>
        <scheme val="minor"/>
      </rPr>
      <t>Функционал по подписке:</t>
    </r>
    <r>
      <rPr>
        <sz val="11"/>
        <color theme="1"/>
        <rFont val="Calibri"/>
        <family val="2"/>
        <charset val="204"/>
        <scheme val="minor"/>
      </rPr>
      <t xml:space="preserve">
-Доступ к обновлениям ПО;
-Возможность подключения и работы с кассой* через arMax Драйвер ККМ одного дополнительного терминала или РМК.
</t>
    </r>
    <r>
      <rPr>
        <i/>
        <sz val="11"/>
        <color theme="1"/>
        <rFont val="Calibri"/>
        <family val="2"/>
        <charset val="204"/>
        <scheme val="minor"/>
      </rPr>
      <t>*по API или с использованием готовых инструментов (компонента для 1С или др.).</t>
    </r>
  </si>
  <si>
    <r>
      <rPr>
        <b/>
        <sz val="11"/>
        <color theme="1"/>
        <rFont val="Calibri"/>
        <family val="2"/>
        <charset val="204"/>
        <scheme val="minor"/>
      </rPr>
      <t xml:space="preserve">[ПРОМО] </t>
    </r>
    <r>
      <rPr>
        <sz val="11"/>
        <color theme="1"/>
        <rFont val="Calibri"/>
        <family val="2"/>
        <charset val="204"/>
        <scheme val="minor"/>
      </rPr>
      <t>Комплект лицензий «arMax Драйвер ККМ» + «arMax АРМ-Кассира v4»</t>
    </r>
  </si>
  <si>
    <r>
      <t xml:space="preserve">Подключение и работа с кассой* дополнительно одного терминала или РМК.
</t>
    </r>
    <r>
      <rPr>
        <i/>
        <sz val="11"/>
        <color theme="1"/>
        <rFont val="Calibri"/>
        <family val="2"/>
        <charset val="204"/>
        <scheme val="minor"/>
      </rPr>
      <t>*по API или с использованием готовых инструментов (компонента для 1С или др.).</t>
    </r>
  </si>
  <si>
    <r>
      <t xml:space="preserve">Подключение и работа с мобильной кассой* одного дополнительного терминала или РМК.
</t>
    </r>
    <r>
      <rPr>
        <i/>
        <sz val="11"/>
        <color theme="1"/>
        <rFont val="Calibri"/>
        <family val="2"/>
        <charset val="204"/>
        <scheme val="minor"/>
      </rPr>
      <t>*по API или с использованием готовых инструментов (компонента для 1С или др.).</t>
    </r>
  </si>
  <si>
    <t>Возможность обновить Umkalite РМК один раз на одном устройстве</t>
  </si>
  <si>
    <t xml:space="preserve">8.  </t>
  </si>
  <si>
    <t>Подписка на доступ к чекам</t>
  </si>
  <si>
    <t>Подписка</t>
  </si>
  <si>
    <t>12 мес.</t>
  </si>
  <si>
    <t>1.1.</t>
  </si>
  <si>
    <t>1.2.</t>
  </si>
  <si>
    <t>1.3.</t>
  </si>
  <si>
    <t>2.1.</t>
  </si>
  <si>
    <t>2.2.</t>
  </si>
  <si>
    <t>2.3.</t>
  </si>
  <si>
    <t>2.4.</t>
  </si>
  <si>
    <t>2.5.</t>
  </si>
  <si>
    <t>2.6.</t>
  </si>
  <si>
    <t>3.1.</t>
  </si>
  <si>
    <t>1 раз</t>
  </si>
  <si>
    <t>Сочетает функционал лицензий «arMax Драйвер ККМ» и «arMax АРМ-Кассира v4».
-Обе лицензии поддерживается всеми версиями UmkaLite РМК до 1.3.10 включительно;
-Поддерживает работу ККТ по ФФД 1.05.</t>
  </si>
  <si>
    <t>№ примечания</t>
  </si>
  <si>
    <t>Лицензия</t>
  </si>
  <si>
    <t>Подписки на дополнительный функционал сервиса umka365.ru</t>
  </si>
  <si>
    <t>Подписки на дополнительный функционал клиентского ПО Армакс</t>
  </si>
  <si>
    <t>Доступ к журналу чеков из интерфейса ЛК umka365.ru и по API</t>
  </si>
  <si>
    <t>ПРИМЕЧАНИЯ</t>
  </si>
  <si>
    <t>Разовое обновление ПО</t>
  </si>
  <si>
    <t>3.2.</t>
  </si>
  <si>
    <t>3.3.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</si>
</sst>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Arial"/>
      <family val="2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C00000"/>
      <name val="Arial"/>
      <family val="2"/>
      <charset val="204"/>
    </font>
    <font>
      <b/>
      <sz val="11"/>
      <color rgb="FFC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2" tint="-0.249977111117893"/>
        <bgColor rgb="FF666666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5" fillId="0" borderId="0"/>
    <xf numFmtId="0" fontId="23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4" xfId="0" applyNumberFormat="1" applyFont="1" applyBorder="1" applyAlignment="1">
      <alignment horizontal="left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center" vertical="center" wrapText="1"/>
    </xf>
    <xf numFmtId="0" fontId="0" fillId="0" borderId="4" xfId="0" quotePrefix="1" applyNumberFormat="1" applyFont="1" applyBorder="1" applyAlignment="1">
      <alignment horizontal="left" vertical="center" wrapText="1"/>
    </xf>
    <xf numFmtId="0" fontId="0" fillId="0" borderId="5" xfId="0" quotePrefix="1" applyNumberFormat="1" applyFont="1" applyBorder="1" applyAlignment="1">
      <alignment horizontal="left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4" xfId="0" quotePrefix="1" applyNumberFormat="1" applyFont="1" applyFill="1" applyBorder="1" applyAlignment="1">
      <alignment horizontal="left" vertical="center" wrapText="1"/>
    </xf>
    <xf numFmtId="4" fontId="0" fillId="0" borderId="6" xfId="0" applyNumberFormat="1" applyFont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0" xfId="1"/>
    <xf numFmtId="0" fontId="9" fillId="0" borderId="0" xfId="1" applyFont="1"/>
    <xf numFmtId="0" fontId="6" fillId="0" borderId="10" xfId="1" applyFont="1" applyBorder="1" applyAlignment="1">
      <alignment horizontal="center" wrapText="1"/>
    </xf>
    <xf numFmtId="0" fontId="9" fillId="4" borderId="10" xfId="1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left"/>
    </xf>
    <xf numFmtId="0" fontId="9" fillId="0" borderId="10" xfId="1" applyFont="1" applyBorder="1"/>
    <xf numFmtId="0" fontId="9" fillId="0" borderId="10" xfId="1" applyFont="1" applyBorder="1" applyAlignment="1">
      <alignment horizontal="left" wrapText="1"/>
    </xf>
    <xf numFmtId="0" fontId="6" fillId="4" borderId="10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left" wrapText="1"/>
    </xf>
    <xf numFmtId="0" fontId="6" fillId="0" borderId="10" xfId="1" applyFont="1" applyBorder="1"/>
    <xf numFmtId="0" fontId="6" fillId="0" borderId="14" xfId="1" applyFont="1" applyBorder="1"/>
    <xf numFmtId="0" fontId="6" fillId="0" borderId="0" xfId="1" applyFont="1" applyAlignment="1">
      <alignment horizontal="left" vertical="center"/>
    </xf>
    <xf numFmtId="0" fontId="6" fillId="0" borderId="15" xfId="1" applyFont="1" applyBorder="1" applyAlignment="1">
      <alignment horizontal="center" wrapText="1"/>
    </xf>
    <xf numFmtId="0" fontId="6" fillId="4" borderId="16" xfId="1" applyFont="1" applyFill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12" fillId="0" borderId="16" xfId="1" applyFont="1" applyBorder="1" applyAlignment="1">
      <alignment wrapText="1"/>
    </xf>
    <xf numFmtId="0" fontId="6" fillId="0" borderId="18" xfId="1" applyFont="1" applyBorder="1"/>
    <xf numFmtId="0" fontId="6" fillId="0" borderId="19" xfId="1" applyFont="1" applyBorder="1" applyAlignment="1">
      <alignment horizontal="center" wrapText="1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9" xfId="1" applyFont="1" applyBorder="1" applyAlignment="1">
      <alignment horizontal="left" wrapText="1"/>
    </xf>
    <xf numFmtId="0" fontId="6" fillId="0" borderId="20" xfId="1" applyFont="1" applyBorder="1"/>
    <xf numFmtId="0" fontId="12" fillId="0" borderId="9" xfId="1" applyFont="1" applyBorder="1" applyAlignment="1">
      <alignment horizontal="left" wrapText="1"/>
    </xf>
    <xf numFmtId="0" fontId="6" fillId="0" borderId="9" xfId="1" applyFont="1" applyBorder="1" applyAlignment="1">
      <alignment wrapText="1"/>
    </xf>
    <xf numFmtId="0" fontId="6" fillId="0" borderId="22" xfId="1" applyFont="1" applyBorder="1" applyAlignment="1">
      <alignment horizontal="center" vertical="center"/>
    </xf>
    <xf numFmtId="0" fontId="6" fillId="0" borderId="10" xfId="1" applyFont="1" applyBorder="1" applyAlignment="1">
      <alignment wrapText="1"/>
    </xf>
    <xf numFmtId="0" fontId="6" fillId="0" borderId="23" xfId="1" applyFont="1" applyBorder="1" applyAlignment="1">
      <alignment horizontal="center" vertical="center"/>
    </xf>
    <xf numFmtId="0" fontId="12" fillId="0" borderId="10" xfId="1" applyFont="1" applyBorder="1" applyAlignment="1">
      <alignment wrapText="1"/>
    </xf>
    <xf numFmtId="0" fontId="8" fillId="0" borderId="0" xfId="1" applyFont="1"/>
    <xf numFmtId="0" fontId="6" fillId="0" borderId="26" xfId="1" applyFont="1" applyBorder="1" applyAlignment="1">
      <alignment horizontal="center" wrapText="1"/>
    </xf>
    <xf numFmtId="0" fontId="6" fillId="4" borderId="17" xfId="1" applyFont="1" applyFill="1" applyBorder="1" applyAlignment="1">
      <alignment horizontal="center" vertical="center"/>
    </xf>
    <xf numFmtId="0" fontId="12" fillId="0" borderId="17" xfId="1" applyFont="1" applyBorder="1" applyAlignment="1">
      <alignment vertical="top" wrapText="1"/>
    </xf>
    <xf numFmtId="0" fontId="6" fillId="0" borderId="27" xfId="1" applyFont="1" applyBorder="1"/>
    <xf numFmtId="0" fontId="15" fillId="0" borderId="0" xfId="1" applyFont="1" applyAlignment="1"/>
    <xf numFmtId="0" fontId="6" fillId="0" borderId="6" xfId="1" applyFont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/>
    </xf>
    <xf numFmtId="0" fontId="12" fillId="0" borderId="5" xfId="1" applyFont="1" applyBorder="1" applyAlignment="1">
      <alignment wrapText="1"/>
    </xf>
    <xf numFmtId="0" fontId="6" fillId="0" borderId="3" xfId="1" applyFont="1" applyBorder="1"/>
    <xf numFmtId="0" fontId="6" fillId="0" borderId="28" xfId="1" applyFont="1" applyBorder="1" applyAlignment="1">
      <alignment horizontal="center" wrapText="1"/>
    </xf>
    <xf numFmtId="0" fontId="6" fillId="4" borderId="23" xfId="1" applyFont="1" applyFill="1" applyBorder="1" applyAlignment="1">
      <alignment horizontal="center" vertical="center"/>
    </xf>
    <xf numFmtId="0" fontId="12" fillId="0" borderId="23" xfId="1" applyFont="1" applyBorder="1" applyAlignment="1">
      <alignment vertical="top" wrapText="1"/>
    </xf>
    <xf numFmtId="0" fontId="6" fillId="0" borderId="29" xfId="1" applyFont="1" applyBorder="1"/>
    <xf numFmtId="0" fontId="12" fillId="0" borderId="10" xfId="1" applyFont="1" applyBorder="1" applyAlignment="1">
      <alignment vertical="center" wrapText="1"/>
    </xf>
    <xf numFmtId="0" fontId="6" fillId="0" borderId="33" xfId="1" applyFont="1" applyBorder="1" applyAlignment="1">
      <alignment horizontal="center" wrapText="1"/>
    </xf>
    <xf numFmtId="0" fontId="6" fillId="0" borderId="23" xfId="1" applyFont="1" applyBorder="1" applyAlignment="1">
      <alignment wrapText="1"/>
    </xf>
    <xf numFmtId="0" fontId="12" fillId="0" borderId="23" xfId="1" applyFont="1" applyBorder="1" applyAlignment="1">
      <alignment vertical="center" wrapText="1"/>
    </xf>
    <xf numFmtId="0" fontId="6" fillId="0" borderId="34" xfId="1" applyFont="1" applyBorder="1"/>
    <xf numFmtId="0" fontId="11" fillId="0" borderId="0" xfId="1" applyFont="1" applyAlignment="1">
      <alignment horizontal="center"/>
    </xf>
    <xf numFmtId="0" fontId="6" fillId="4" borderId="10" xfId="1" applyFont="1" applyFill="1" applyBorder="1" applyAlignment="1">
      <alignment horizontal="left"/>
    </xf>
    <xf numFmtId="0" fontId="6" fillId="0" borderId="10" xfId="1" applyFont="1" applyBorder="1" applyAlignment="1">
      <alignment horizontal="left"/>
    </xf>
    <xf numFmtId="0" fontId="6" fillId="0" borderId="10" xfId="1" quotePrefix="1" applyFont="1" applyBorder="1" applyAlignment="1">
      <alignment horizontal="center" vertical="center"/>
    </xf>
    <xf numFmtId="0" fontId="16" fillId="4" borderId="10" xfId="1" applyFont="1" applyFill="1" applyBorder="1" applyAlignment="1">
      <alignment horizontal="left"/>
    </xf>
    <xf numFmtId="0" fontId="16" fillId="0" borderId="10" xfId="1" applyFont="1" applyBorder="1" applyAlignment="1">
      <alignment horizontal="left"/>
    </xf>
    <xf numFmtId="0" fontId="6" fillId="4" borderId="10" xfId="1" applyFont="1" applyFill="1" applyBorder="1"/>
    <xf numFmtId="0" fontId="17" fillId="0" borderId="7" xfId="1" applyFont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14" fontId="19" fillId="0" borderId="0" xfId="0" applyNumberFormat="1" applyFont="1" applyAlignment="1">
      <alignment horizontal="center"/>
    </xf>
    <xf numFmtId="0" fontId="23" fillId="0" borderId="6" xfId="2" applyNumberFormat="1" applyBorder="1" applyAlignment="1">
      <alignment horizontal="center" vertical="center"/>
    </xf>
    <xf numFmtId="2" fontId="23" fillId="0" borderId="6" xfId="2" applyNumberFormat="1" applyBorder="1" applyAlignment="1">
      <alignment horizontal="center" vertical="center"/>
    </xf>
    <xf numFmtId="16" fontId="23" fillId="0" borderId="6" xfId="2" applyNumberFormat="1" applyBorder="1" applyAlignment="1">
      <alignment horizontal="center" vertical="center"/>
    </xf>
    <xf numFmtId="0" fontId="23" fillId="0" borderId="0" xfId="2"/>
    <xf numFmtId="0" fontId="11" fillId="0" borderId="13" xfId="1" applyFont="1" applyBorder="1" applyAlignment="1">
      <alignment horizontal="left" wrapText="1"/>
    </xf>
    <xf numFmtId="0" fontId="7" fillId="0" borderId="12" xfId="1" applyFont="1" applyBorder="1"/>
    <xf numFmtId="0" fontId="7" fillId="0" borderId="11" xfId="1" applyFont="1" applyBorder="1"/>
    <xf numFmtId="0" fontId="10" fillId="0" borderId="9" xfId="1" applyFont="1" applyBorder="1" applyAlignment="1">
      <alignment wrapText="1"/>
    </xf>
    <xf numFmtId="0" fontId="7" fillId="0" borderId="8" xfId="1" applyFont="1" applyBorder="1"/>
    <xf numFmtId="0" fontId="7" fillId="0" borderId="7" xfId="1" applyFont="1" applyBorder="1"/>
    <xf numFmtId="0" fontId="8" fillId="0" borderId="9" xfId="1" applyFont="1" applyBorder="1" applyAlignment="1">
      <alignment wrapText="1"/>
    </xf>
    <xf numFmtId="0" fontId="11" fillId="5" borderId="9" xfId="1" applyFont="1" applyFill="1" applyBorder="1" applyAlignment="1">
      <alignment horizontal="left" vertical="center"/>
    </xf>
    <xf numFmtId="0" fontId="11" fillId="0" borderId="9" xfId="1" applyFont="1" applyBorder="1" applyAlignment="1">
      <alignment horizontal="left" wrapText="1"/>
    </xf>
    <xf numFmtId="0" fontId="7" fillId="0" borderId="0" xfId="1" applyFont="1" applyBorder="1"/>
    <xf numFmtId="0" fontId="7" fillId="0" borderId="21" xfId="1" applyFont="1" applyBorder="1"/>
    <xf numFmtId="0" fontId="2" fillId="0" borderId="0" xfId="0" applyFont="1"/>
    <xf numFmtId="0" fontId="0" fillId="0" borderId="0" xfId="0" applyFill="1"/>
    <xf numFmtId="0" fontId="4" fillId="6" borderId="1" xfId="0" applyNumberFormat="1" applyFont="1" applyFill="1" applyBorder="1" applyAlignment="1">
      <alignment horizontal="left"/>
    </xf>
    <xf numFmtId="0" fontId="14" fillId="7" borderId="37" xfId="1" applyFont="1" applyFill="1" applyBorder="1" applyAlignment="1"/>
    <xf numFmtId="0" fontId="7" fillId="6" borderId="36" xfId="1" applyFont="1" applyFill="1" applyBorder="1"/>
    <xf numFmtId="0" fontId="7" fillId="6" borderId="35" xfId="1" applyFont="1" applyFill="1" applyBorder="1"/>
    <xf numFmtId="0" fontId="14" fillId="7" borderId="32" xfId="1" applyFont="1" applyFill="1" applyBorder="1" applyAlignment="1"/>
    <xf numFmtId="0" fontId="7" fillId="6" borderId="31" xfId="1" applyFont="1" applyFill="1" applyBorder="1"/>
    <xf numFmtId="0" fontId="7" fillId="6" borderId="30" xfId="1" applyFont="1" applyFill="1" applyBorder="1"/>
    <xf numFmtId="0" fontId="14" fillId="7" borderId="25" xfId="1" applyFont="1" applyFill="1" applyBorder="1" applyAlignment="1">
      <alignment wrapText="1"/>
    </xf>
    <xf numFmtId="0" fontId="7" fillId="6" borderId="12" xfId="1" applyFont="1" applyFill="1" applyBorder="1"/>
    <xf numFmtId="0" fontId="7" fillId="6" borderId="24" xfId="1" applyFont="1" applyFill="1" applyBorder="1"/>
    <xf numFmtId="0" fontId="8" fillId="8" borderId="23" xfId="1" applyFont="1" applyFill="1" applyBorder="1" applyAlignment="1">
      <alignment horizontal="center"/>
    </xf>
    <xf numFmtId="0" fontId="8" fillId="8" borderId="23" xfId="1" applyFont="1" applyFill="1" applyBorder="1" applyAlignment="1">
      <alignment horizontal="center" wrapText="1"/>
    </xf>
    <xf numFmtId="1" fontId="0" fillId="0" borderId="38" xfId="0" applyNumberFormat="1" applyFont="1" applyBorder="1" applyAlignment="1">
      <alignment horizontal="center" vertical="center" wrapText="1"/>
    </xf>
    <xf numFmtId="0" fontId="0" fillId="0" borderId="39" xfId="0" quotePrefix="1" applyNumberFormat="1" applyFont="1" applyBorder="1" applyAlignment="1">
      <alignment horizontal="left" vertical="center" wrapText="1"/>
    </xf>
    <xf numFmtId="0" fontId="0" fillId="0" borderId="39" xfId="0" applyNumberFormat="1" applyFont="1" applyBorder="1" applyAlignment="1">
      <alignment horizontal="center" vertical="center" wrapText="1"/>
    </xf>
    <xf numFmtId="2" fontId="0" fillId="0" borderId="40" xfId="0" applyNumberFormat="1" applyFont="1" applyBorder="1" applyAlignment="1">
      <alignment horizontal="center" vertical="center"/>
    </xf>
    <xf numFmtId="0" fontId="0" fillId="0" borderId="41" xfId="0" applyNumberFormat="1" applyFont="1" applyBorder="1" applyAlignment="1">
      <alignment horizontal="left" vertical="center" wrapText="1"/>
    </xf>
    <xf numFmtId="4" fontId="0" fillId="0" borderId="40" xfId="0" applyNumberFormat="1" applyFont="1" applyBorder="1" applyAlignment="1">
      <alignment horizontal="center" vertical="center"/>
    </xf>
    <xf numFmtId="16" fontId="23" fillId="0" borderId="40" xfId="2" applyNumberFormat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21" fillId="0" borderId="0" xfId="0" applyFont="1" applyBorder="1" applyAlignment="1">
      <alignment horizontal="center"/>
    </xf>
    <xf numFmtId="0" fontId="5" fillId="0" borderId="42" xfId="1" applyBorder="1"/>
    <xf numFmtId="0" fontId="0" fillId="0" borderId="42" xfId="0" applyBorder="1" applyAlignment="1">
      <alignment wrapText="1"/>
    </xf>
    <xf numFmtId="0" fontId="5" fillId="0" borderId="44" xfId="1" applyBorder="1"/>
    <xf numFmtId="0" fontId="0" fillId="0" borderId="43" xfId="0" applyBorder="1" applyAlignment="1">
      <alignment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47" xfId="0" applyBorder="1" applyAlignment="1">
      <alignment wrapText="1"/>
    </xf>
    <xf numFmtId="0" fontId="5" fillId="0" borderId="48" xfId="1" applyBorder="1"/>
    <xf numFmtId="0" fontId="23" fillId="0" borderId="40" xfId="2" applyNumberFormat="1" applyBorder="1" applyAlignment="1">
      <alignment horizontal="center" vertical="center"/>
    </xf>
    <xf numFmtId="0" fontId="24" fillId="0" borderId="4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0" fillId="0" borderId="0" xfId="0" applyFo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235323</xdr:colOff>
      <xdr:row>0</xdr:row>
      <xdr:rowOff>56030</xdr:rowOff>
    </xdr:from>
    <xdr:to>
      <xdr:col>2</xdr:col>
      <xdr:colOff>2207559</xdr:colOff>
      <xdr:row>5</xdr:row>
      <xdr:rowOff>190499</xdr:rowOff>
    </xdr:to>
    <xdr:pic>
      <xdr:nvPicPr>
        <xdr:cNvPr id="5" name="Рисунок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3" y="56030"/>
          <a:ext cx="3787589" cy="1109381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235323</xdr:colOff>
      <xdr:row>0</xdr:row>
      <xdr:rowOff>56030</xdr:rowOff>
    </xdr:from>
    <xdr:to>
      <xdr:col>2</xdr:col>
      <xdr:colOff>2207559</xdr:colOff>
      <xdr:row>5</xdr:row>
      <xdr:rowOff>190499</xdr:rowOff>
    </xdr:to>
    <xdr:pic>
      <xdr:nvPicPr>
        <xdr:cNvPr id="2" name="Рисунок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3" y="56030"/>
          <a:ext cx="3781986" cy="1106019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235323</xdr:colOff>
      <xdr:row>0</xdr:row>
      <xdr:rowOff>56030</xdr:rowOff>
    </xdr:from>
    <xdr:to>
      <xdr:col>2</xdr:col>
      <xdr:colOff>2207559</xdr:colOff>
      <xdr:row>5</xdr:row>
      <xdr:rowOff>190499</xdr:rowOff>
    </xdr:to>
    <xdr:pic>
      <xdr:nvPicPr>
        <xdr:cNvPr id="2" name="Рисунок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3" y="56030"/>
          <a:ext cx="3781986" cy="1106019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view="pageBreakPreview" zoomScale="80" zoomScaleNormal="85" zoomScaleSheetLayoutView="80" zoomScalePageLayoutView="90" workbookViewId="0">
      <pane ySplit="11" topLeftCell="A12" activePane="bottomLeft" state="frozen"/>
      <selection pane="bottomLeft" activeCell="B13" sqref="B13"/>
    </sheetView>
  </sheetViews>
  <sheetFormatPr defaultRowHeight="15" x14ac:dyDescent="0.25"/>
  <cols>
    <col min="1" max="1" width="4.42578125" style="91" bestFit="1" customWidth="1"/>
    <col min="2" max="2" width="27.140625" customWidth="1"/>
    <col min="3" max="3" width="79.28515625" customWidth="1"/>
    <col min="4" max="5" width="11.85546875" customWidth="1"/>
    <col min="6" max="6" width="13.85546875" customWidth="1"/>
  </cols>
  <sheetData>
    <row r="1" spans="2:12" ht="15.75" x14ac:dyDescent="0.25">
      <c r="F1" s="72" t="s">
        <v>12</v>
      </c>
    </row>
    <row r="2" spans="2:12" x14ac:dyDescent="0.25">
      <c r="F2" s="11" t="s">
        <v>72</v>
      </c>
    </row>
    <row r="3" spans="2:12" x14ac:dyDescent="0.25">
      <c r="F3" s="11"/>
    </row>
    <row r="4" spans="2:12" ht="15.75" x14ac:dyDescent="0.25">
      <c r="F4" s="72" t="s">
        <v>73</v>
      </c>
    </row>
    <row r="5" spans="2:12" x14ac:dyDescent="0.25">
      <c r="F5" s="11" t="s">
        <v>74</v>
      </c>
    </row>
    <row r="6" spans="2:12" x14ac:dyDescent="0.25">
      <c r="F6" s="11" t="s">
        <v>75</v>
      </c>
    </row>
    <row r="7" spans="2:12" ht="6" customHeight="1" x14ac:dyDescent="0.25">
      <c r="F7" s="11"/>
    </row>
    <row r="8" spans="2:12" ht="18.75" x14ac:dyDescent="0.3">
      <c r="C8" s="73" t="s">
        <v>78</v>
      </c>
    </row>
    <row r="9" spans="2:12" ht="15.75" x14ac:dyDescent="0.25">
      <c r="C9" s="74">
        <v>44378</v>
      </c>
    </row>
    <row r="10" spans="2:12" ht="5.25" customHeight="1" thickBot="1" x14ac:dyDescent="0.3"/>
    <row r="11" spans="2:12" ht="32.25" thickBot="1" x14ac:dyDescent="0.3">
      <c r="B11" s="12" t="s">
        <v>110</v>
      </c>
      <c r="C11" s="13" t="s">
        <v>9</v>
      </c>
      <c r="D11" s="13" t="s">
        <v>7</v>
      </c>
      <c r="E11" s="12" t="s">
        <v>6</v>
      </c>
      <c r="F11" s="12" t="s">
        <v>109</v>
      </c>
    </row>
    <row r="12" spans="2:12" ht="15.75" thickBot="1" x14ac:dyDescent="0.3">
      <c r="B12" s="92" t="s">
        <v>76</v>
      </c>
      <c r="C12" s="92"/>
      <c r="D12" s="92"/>
      <c r="E12" s="92"/>
      <c r="F12" s="92"/>
    </row>
    <row r="13" spans="2:12" ht="45" x14ac:dyDescent="0.25">
      <c r="B13" s="3" t="s">
        <v>85</v>
      </c>
      <c r="C13" s="4" t="s">
        <v>4</v>
      </c>
      <c r="D13" s="2" t="s">
        <v>10</v>
      </c>
      <c r="E13" s="8">
        <v>1650</v>
      </c>
      <c r="F13" s="77" t="str">
        <f>A18</f>
        <v>1.1.</v>
      </c>
      <c r="G13" s="78"/>
    </row>
    <row r="14" spans="2:12" ht="60" x14ac:dyDescent="0.25">
      <c r="B14" s="6" t="s">
        <v>86</v>
      </c>
      <c r="C14" s="7" t="s">
        <v>84</v>
      </c>
      <c r="D14" s="2" t="s">
        <v>10</v>
      </c>
      <c r="E14" s="9">
        <v>1650</v>
      </c>
      <c r="F14" s="77" t="str">
        <f t="shared" ref="F14:F15" si="0">A19</f>
        <v>1.2.</v>
      </c>
      <c r="H14" s="78"/>
      <c r="L14" s="90"/>
    </row>
    <row r="15" spans="2:12" ht="84" customHeight="1" thickBot="1" x14ac:dyDescent="0.3">
      <c r="B15" s="104" t="s">
        <v>89</v>
      </c>
      <c r="C15" s="108" t="s">
        <v>108</v>
      </c>
      <c r="D15" s="106" t="s">
        <v>10</v>
      </c>
      <c r="E15" s="109">
        <v>2750</v>
      </c>
      <c r="F15" s="110" t="str">
        <f t="shared" si="0"/>
        <v>1.3.</v>
      </c>
    </row>
    <row r="17" spans="1:6" ht="18.75" x14ac:dyDescent="0.3">
      <c r="A17" s="111"/>
      <c r="B17" s="112"/>
      <c r="C17" s="123" t="s">
        <v>114</v>
      </c>
      <c r="D17" s="112"/>
      <c r="E17" s="112"/>
      <c r="F17" s="112"/>
    </row>
    <row r="18" spans="1:6" x14ac:dyDescent="0.25">
      <c r="A18" s="114" t="s">
        <v>97</v>
      </c>
      <c r="B18" s="115"/>
      <c r="C18" s="115"/>
      <c r="D18" s="115"/>
      <c r="E18" s="115"/>
      <c r="F18" s="115"/>
    </row>
    <row r="19" spans="1:6" x14ac:dyDescent="0.25">
      <c r="A19" s="121" t="s">
        <v>98</v>
      </c>
      <c r="B19" s="119"/>
      <c r="C19" s="119"/>
      <c r="D19" s="119"/>
      <c r="E19" s="119"/>
      <c r="F19" s="120"/>
    </row>
    <row r="20" spans="1:6" x14ac:dyDescent="0.25">
      <c r="A20" s="116" t="s">
        <v>99</v>
      </c>
      <c r="B20" s="117"/>
      <c r="C20" s="117"/>
      <c r="D20" s="117"/>
      <c r="E20" s="117"/>
      <c r="F20" s="118"/>
    </row>
    <row r="24" spans="1:6" x14ac:dyDescent="0.25">
      <c r="B24" t="s">
        <v>93</v>
      </c>
    </row>
  </sheetData>
  <mergeCells count="4">
    <mergeCell ref="B20:F20"/>
    <mergeCell ref="B12:F12"/>
    <mergeCell ref="B18:F18"/>
    <mergeCell ref="B19:F19"/>
  </mergeCells>
  <hyperlinks>
    <hyperlink ref="F13" location="'Лицензии UmkaLite РМК'!A18:B18" display="'Лицензии UmkaLite РМК'!A18:B18"/>
    <hyperlink ref="F14:F15" location="'Лицензии UmkaLite РМК'!A18:B18" display="'Лицензии UmkaLite РМК'!A18:B18"/>
    <hyperlink ref="F14" location="'Лицензии UmkaLite РМК'!A19:B19" display="'Лицензии UmkaLite РМК'!A19:B19"/>
    <hyperlink ref="F15" location="'Лицензии UmkaLite РМК'!A20:B20" display="'Лицензии UmkaLite РМК'!A20:B20"/>
  </hyperlinks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BreakPreview" zoomScale="80" zoomScaleNormal="85" zoomScaleSheetLayoutView="80" zoomScalePageLayoutView="90" workbookViewId="0">
      <pane ySplit="11" topLeftCell="A12" activePane="bottomLeft" state="frozen"/>
      <selection pane="bottomLeft" activeCell="B13" sqref="B13"/>
    </sheetView>
  </sheetViews>
  <sheetFormatPr defaultRowHeight="15" outlineLevelRow="1" x14ac:dyDescent="0.25"/>
  <cols>
    <col min="1" max="1" width="4.42578125" bestFit="1" customWidth="1"/>
    <col min="2" max="2" width="27.140625" customWidth="1"/>
    <col min="3" max="3" width="79.28515625" customWidth="1"/>
    <col min="4" max="5" width="11.85546875" customWidth="1"/>
    <col min="6" max="6" width="14" customWidth="1"/>
  </cols>
  <sheetData>
    <row r="1" spans="2:6" ht="15.75" x14ac:dyDescent="0.25">
      <c r="F1" s="72" t="s">
        <v>12</v>
      </c>
    </row>
    <row r="2" spans="2:6" x14ac:dyDescent="0.25">
      <c r="F2" s="11" t="s">
        <v>72</v>
      </c>
    </row>
    <row r="3" spans="2:6" x14ac:dyDescent="0.25">
      <c r="F3" s="11"/>
    </row>
    <row r="4" spans="2:6" ht="15.75" x14ac:dyDescent="0.25">
      <c r="F4" s="72" t="s">
        <v>73</v>
      </c>
    </row>
    <row r="5" spans="2:6" x14ac:dyDescent="0.25">
      <c r="F5" s="11" t="s">
        <v>74</v>
      </c>
    </row>
    <row r="6" spans="2:6" x14ac:dyDescent="0.25">
      <c r="F6" s="11" t="s">
        <v>75</v>
      </c>
    </row>
    <row r="7" spans="2:6" ht="6" customHeight="1" x14ac:dyDescent="0.25">
      <c r="F7" s="11"/>
    </row>
    <row r="8" spans="2:6" ht="18.75" x14ac:dyDescent="0.3">
      <c r="C8" s="73" t="s">
        <v>112</v>
      </c>
    </row>
    <row r="9" spans="2:6" ht="15.75" x14ac:dyDescent="0.25">
      <c r="C9" s="74">
        <v>44642</v>
      </c>
    </row>
    <row r="10" spans="2:6" ht="6" customHeight="1" thickBot="1" x14ac:dyDescent="0.3"/>
    <row r="11" spans="2:6" ht="32.25" thickBot="1" x14ac:dyDescent="0.3">
      <c r="B11" s="12" t="s">
        <v>95</v>
      </c>
      <c r="C11" s="13" t="s">
        <v>9</v>
      </c>
      <c r="D11" s="13" t="s">
        <v>7</v>
      </c>
      <c r="E11" s="12" t="s">
        <v>6</v>
      </c>
      <c r="F11" s="12" t="s">
        <v>109</v>
      </c>
    </row>
    <row r="12" spans="2:6" ht="15.75" thickBot="1" x14ac:dyDescent="0.3">
      <c r="B12" s="92" t="s">
        <v>77</v>
      </c>
      <c r="C12" s="92"/>
      <c r="D12" s="92"/>
      <c r="E12" s="92"/>
      <c r="F12" s="92"/>
    </row>
    <row r="13" spans="2:6" ht="135" outlineLevel="1" x14ac:dyDescent="0.25">
      <c r="B13" s="3" t="s">
        <v>87</v>
      </c>
      <c r="C13" s="5" t="s">
        <v>88</v>
      </c>
      <c r="D13" s="2" t="s">
        <v>11</v>
      </c>
      <c r="E13" s="10">
        <f>200*12</f>
        <v>2400</v>
      </c>
      <c r="F13" s="76" t="str">
        <f>A21&amp;", "&amp;A22</f>
        <v>2.1., 2.2.</v>
      </c>
    </row>
    <row r="14" spans="2:6" ht="45" outlineLevel="1" x14ac:dyDescent="0.25">
      <c r="B14" s="3" t="s">
        <v>82</v>
      </c>
      <c r="C14" s="1" t="s">
        <v>90</v>
      </c>
      <c r="D14" s="2" t="s">
        <v>11</v>
      </c>
      <c r="E14" s="10">
        <f>200*12</f>
        <v>2400</v>
      </c>
      <c r="F14" s="75" t="str">
        <f>A23</f>
        <v>2.3.</v>
      </c>
    </row>
    <row r="15" spans="2:6" ht="45" outlineLevel="1" x14ac:dyDescent="0.25">
      <c r="B15" s="3" t="s">
        <v>1</v>
      </c>
      <c r="C15" s="4" t="s">
        <v>2</v>
      </c>
      <c r="D15" s="2" t="s">
        <v>11</v>
      </c>
      <c r="E15" s="10">
        <f>100*12</f>
        <v>1200</v>
      </c>
      <c r="F15" s="75" t="str">
        <f>A24</f>
        <v>2.4.</v>
      </c>
    </row>
    <row r="16" spans="2:6" ht="15.75" outlineLevel="1" thickBot="1" x14ac:dyDescent="0.3">
      <c r="B16" s="3" t="s">
        <v>115</v>
      </c>
      <c r="C16" s="4" t="s">
        <v>92</v>
      </c>
      <c r="D16" s="2" t="s">
        <v>107</v>
      </c>
      <c r="E16" s="10">
        <v>1650</v>
      </c>
      <c r="F16" s="75" t="str">
        <f>A25</f>
        <v>2.5.</v>
      </c>
    </row>
    <row r="17" spans="1:6" ht="15.75" thickBot="1" x14ac:dyDescent="0.3">
      <c r="B17" s="92" t="s">
        <v>3</v>
      </c>
      <c r="C17" s="92"/>
      <c r="D17" s="92"/>
      <c r="E17" s="92"/>
      <c r="F17" s="92"/>
    </row>
    <row r="18" spans="1:6" ht="60.75" outlineLevel="1" thickBot="1" x14ac:dyDescent="0.3">
      <c r="B18" s="104" t="s">
        <v>83</v>
      </c>
      <c r="C18" s="108" t="s">
        <v>91</v>
      </c>
      <c r="D18" s="106" t="s">
        <v>11</v>
      </c>
      <c r="E18" s="107">
        <f>200*12</f>
        <v>2400</v>
      </c>
      <c r="F18" s="122" t="str">
        <f>A26</f>
        <v>2.6.</v>
      </c>
    </row>
    <row r="20" spans="1:6" ht="18.75" x14ac:dyDescent="0.3">
      <c r="A20" s="111"/>
      <c r="B20" s="112"/>
      <c r="C20" s="124" t="s">
        <v>114</v>
      </c>
      <c r="D20" s="112"/>
      <c r="E20" s="112"/>
      <c r="F20" s="112"/>
    </row>
    <row r="21" spans="1:6" x14ac:dyDescent="0.25">
      <c r="A21" s="114" t="s">
        <v>100</v>
      </c>
      <c r="B21" s="115"/>
      <c r="C21" s="115"/>
      <c r="D21" s="115"/>
      <c r="E21" s="115"/>
      <c r="F21" s="115"/>
    </row>
    <row r="22" spans="1:6" x14ac:dyDescent="0.25">
      <c r="A22" s="121" t="s">
        <v>101</v>
      </c>
      <c r="B22" s="119"/>
      <c r="C22" s="119"/>
      <c r="D22" s="119"/>
      <c r="E22" s="119"/>
      <c r="F22" s="120"/>
    </row>
    <row r="23" spans="1:6" x14ac:dyDescent="0.25">
      <c r="A23" s="116" t="s">
        <v>102</v>
      </c>
      <c r="B23" s="117"/>
      <c r="C23" s="117"/>
      <c r="D23" s="117"/>
      <c r="E23" s="117"/>
      <c r="F23" s="118"/>
    </row>
    <row r="24" spans="1:6" x14ac:dyDescent="0.25">
      <c r="A24" s="114" t="s">
        <v>103</v>
      </c>
      <c r="B24" s="115"/>
      <c r="C24" s="115"/>
      <c r="D24" s="115"/>
      <c r="E24" s="115"/>
      <c r="F24" s="115"/>
    </row>
    <row r="25" spans="1:6" x14ac:dyDescent="0.25">
      <c r="A25" s="114" t="s">
        <v>104</v>
      </c>
      <c r="B25" s="115"/>
      <c r="C25" s="115"/>
      <c r="D25" s="115"/>
      <c r="E25" s="115"/>
      <c r="F25" s="115"/>
    </row>
    <row r="26" spans="1:6" x14ac:dyDescent="0.25">
      <c r="A26" s="114" t="s">
        <v>105</v>
      </c>
      <c r="B26" s="115"/>
      <c r="C26" s="115"/>
      <c r="D26" s="115"/>
      <c r="E26" s="115"/>
      <c r="F26" s="115"/>
    </row>
  </sheetData>
  <mergeCells count="8">
    <mergeCell ref="B26:F26"/>
    <mergeCell ref="B25:F25"/>
    <mergeCell ref="B24:F24"/>
    <mergeCell ref="B12:F12"/>
    <mergeCell ref="B17:F17"/>
    <mergeCell ref="B21:F21"/>
    <mergeCell ref="B22:F22"/>
    <mergeCell ref="B23:F23"/>
  </mergeCells>
  <hyperlinks>
    <hyperlink ref="F14" location="'Подписки РМК'!A23:B23" display="'Подписки РМК'!A23:B23"/>
    <hyperlink ref="F13" location="'Подписки РМК'!A22:B23" display="'Подписки РМК'!A22:B23"/>
    <hyperlink ref="F15" location="'Подписки РМК'!A24:B24" display="'Подписки РМК'!A24:B24"/>
    <hyperlink ref="F18" location="'Подписки РМК'!A26:B26" display="'Подписки РМК'!A26:B26"/>
    <hyperlink ref="F16" location="'Подписки РМК'!A25:B25" display="'Подписки РМК'!A25:B25"/>
  </hyperlinks>
  <pageMargins left="0.7" right="0.7" top="0.75" bottom="0.75" header="0.3" footer="0.3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="80" zoomScaleNormal="80" zoomScaleSheetLayoutView="80" zoomScalePageLayoutView="90" workbookViewId="0">
      <pane ySplit="11" topLeftCell="A12" activePane="bottomLeft" state="frozen"/>
      <selection pane="bottomLeft" activeCell="C29" sqref="C29"/>
    </sheetView>
  </sheetViews>
  <sheetFormatPr defaultRowHeight="15" x14ac:dyDescent="0.25"/>
  <cols>
    <col min="1" max="1" width="4.140625" bestFit="1" customWidth="1"/>
    <col min="2" max="2" width="27.140625" customWidth="1"/>
    <col min="3" max="3" width="79.28515625" customWidth="1"/>
    <col min="4" max="5" width="11.85546875" customWidth="1"/>
    <col min="6" max="6" width="14" customWidth="1"/>
  </cols>
  <sheetData>
    <row r="1" spans="2:6" ht="15.75" x14ac:dyDescent="0.25">
      <c r="F1" s="72" t="s">
        <v>12</v>
      </c>
    </row>
    <row r="2" spans="2:6" x14ac:dyDescent="0.25">
      <c r="F2" s="11" t="s">
        <v>72</v>
      </c>
    </row>
    <row r="3" spans="2:6" x14ac:dyDescent="0.25">
      <c r="F3" s="11"/>
    </row>
    <row r="4" spans="2:6" ht="15.75" x14ac:dyDescent="0.25">
      <c r="F4" s="72" t="s">
        <v>73</v>
      </c>
    </row>
    <row r="5" spans="2:6" x14ac:dyDescent="0.25">
      <c r="F5" s="11" t="s">
        <v>74</v>
      </c>
    </row>
    <row r="6" spans="2:6" x14ac:dyDescent="0.25">
      <c r="F6" s="11" t="s">
        <v>75</v>
      </c>
    </row>
    <row r="7" spans="2:6" ht="6" customHeight="1" x14ac:dyDescent="0.25">
      <c r="F7" s="11"/>
    </row>
    <row r="8" spans="2:6" ht="18.75" x14ac:dyDescent="0.3">
      <c r="C8" s="73" t="s">
        <v>111</v>
      </c>
    </row>
    <row r="9" spans="2:6" ht="15.75" x14ac:dyDescent="0.25">
      <c r="C9" s="74">
        <v>44642</v>
      </c>
    </row>
    <row r="10" spans="2:6" ht="4.5" customHeight="1" thickBot="1" x14ac:dyDescent="0.3"/>
    <row r="11" spans="2:6" ht="32.25" thickBot="1" x14ac:dyDescent="0.3">
      <c r="B11" s="12" t="s">
        <v>8</v>
      </c>
      <c r="C11" s="13" t="s">
        <v>9</v>
      </c>
      <c r="D11" s="13" t="s">
        <v>7</v>
      </c>
      <c r="E11" s="12" t="s">
        <v>6</v>
      </c>
      <c r="F11" s="12" t="s">
        <v>109</v>
      </c>
    </row>
    <row r="12" spans="2:6" ht="15.75" thickBot="1" x14ac:dyDescent="0.3">
      <c r="B12" s="92" t="s">
        <v>0</v>
      </c>
      <c r="C12" s="92"/>
      <c r="D12" s="92"/>
      <c r="E12" s="92"/>
      <c r="F12" s="92"/>
    </row>
    <row r="13" spans="2:6" ht="30.75" customHeight="1" x14ac:dyDescent="0.25">
      <c r="B13" s="3" t="s">
        <v>94</v>
      </c>
      <c r="C13" s="5" t="s">
        <v>113</v>
      </c>
      <c r="D13" s="2" t="s">
        <v>96</v>
      </c>
      <c r="E13" s="10"/>
      <c r="F13" s="76" t="str">
        <f>A18</f>
        <v>3.1.</v>
      </c>
    </row>
    <row r="14" spans="2:6" x14ac:dyDescent="0.25">
      <c r="B14" s="3"/>
      <c r="C14" s="5"/>
      <c r="D14" s="2"/>
      <c r="E14" s="10"/>
      <c r="F14" s="76" t="str">
        <f t="shared" ref="F14:F15" si="0">A19</f>
        <v>3.2.</v>
      </c>
    </row>
    <row r="15" spans="2:6" ht="15.75" thickBot="1" x14ac:dyDescent="0.3">
      <c r="B15" s="104"/>
      <c r="C15" s="105"/>
      <c r="D15" s="106"/>
      <c r="E15" s="107"/>
      <c r="F15" s="76" t="str">
        <f t="shared" si="0"/>
        <v>3.3.</v>
      </c>
    </row>
    <row r="17" spans="1:6" ht="18.75" x14ac:dyDescent="0.3">
      <c r="A17" s="111"/>
      <c r="B17" s="112"/>
      <c r="C17" s="113" t="s">
        <v>114</v>
      </c>
      <c r="D17" s="112"/>
      <c r="E17" s="112"/>
      <c r="F17" s="112"/>
    </row>
    <row r="18" spans="1:6" x14ac:dyDescent="0.25">
      <c r="A18" s="114" t="s">
        <v>106</v>
      </c>
      <c r="B18" s="115"/>
      <c r="C18" s="115"/>
      <c r="D18" s="115"/>
      <c r="E18" s="115"/>
      <c r="F18" s="115"/>
    </row>
    <row r="19" spans="1:6" x14ac:dyDescent="0.25">
      <c r="A19" s="121" t="s">
        <v>116</v>
      </c>
      <c r="B19" s="119"/>
      <c r="C19" s="119"/>
      <c r="D19" s="119"/>
      <c r="E19" s="119"/>
      <c r="F19" s="120"/>
    </row>
    <row r="20" spans="1:6" x14ac:dyDescent="0.25">
      <c r="A20" s="116" t="s">
        <v>117</v>
      </c>
      <c r="B20" s="117"/>
      <c r="C20" s="117"/>
      <c r="D20" s="117"/>
      <c r="E20" s="117"/>
      <c r="F20" s="118"/>
    </row>
    <row r="31" spans="1:6" x14ac:dyDescent="0.25">
      <c r="C31" s="125"/>
    </row>
  </sheetData>
  <mergeCells count="4">
    <mergeCell ref="B12:F12"/>
    <mergeCell ref="B18:F18"/>
    <mergeCell ref="B19:F19"/>
    <mergeCell ref="B20:F20"/>
  </mergeCells>
  <hyperlinks>
    <hyperlink ref="F13" location="'Подписки Сервис umka365.ru'!A18:B18" display="'Подписки Сервис umka365.ru'!A18:B18"/>
    <hyperlink ref="F14:F15" location="'Подписки Сервис umka365.ru'!A18:B18" display="'Подписки Сервис umka365.ru'!A18:B18"/>
    <hyperlink ref="F14" location="'Подписки Сервис umka365.ru'!A19:B19" display="'Подписки Сервис umka365.ru'!A19:B19"/>
    <hyperlink ref="F15" location="'Подписки Сервис umka365.ru'!A20:B20" display="'Подписки Сервис umka365.ru'!A20:B20"/>
  </hyperlinks>
  <pageMargins left="0.7" right="0.7" top="0.75" bottom="0.75" header="0.3" footer="0.3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8" zoomScale="85" zoomScaleNormal="85" workbookViewId="0">
      <selection activeCell="C12" sqref="C12"/>
    </sheetView>
  </sheetViews>
  <sheetFormatPr defaultRowHeight="15" outlineLevelRow="1" x14ac:dyDescent="0.25"/>
  <cols>
    <col min="1" max="1" width="3.42578125" customWidth="1"/>
    <col min="2" max="2" width="68.140625" customWidth="1"/>
    <col min="3" max="3" width="37.140625" bestFit="1" customWidth="1"/>
    <col min="4" max="4" width="27.42578125" customWidth="1"/>
    <col min="5" max="5" width="1.28515625" customWidth="1"/>
    <col min="6" max="6" width="24.42578125" customWidth="1"/>
  </cols>
  <sheetData>
    <row r="1" spans="1:9" hidden="1" x14ac:dyDescent="0.25">
      <c r="A1" s="86" t="s">
        <v>13</v>
      </c>
      <c r="B1" s="84"/>
      <c r="C1" s="25"/>
      <c r="D1" s="25"/>
      <c r="E1" s="70"/>
      <c r="F1" s="42"/>
      <c r="G1" s="14"/>
      <c r="H1" s="14"/>
      <c r="I1" s="14"/>
    </row>
    <row r="2" spans="1:9" hidden="1" x14ac:dyDescent="0.25">
      <c r="A2" s="23" t="s">
        <v>14</v>
      </c>
      <c r="B2" s="69"/>
      <c r="C2" s="25"/>
      <c r="D2" s="25"/>
      <c r="E2" s="68"/>
      <c r="F2" s="42"/>
      <c r="G2" s="14"/>
      <c r="H2" s="14"/>
      <c r="I2" s="14"/>
    </row>
    <row r="3" spans="1:9" hidden="1" x14ac:dyDescent="0.25">
      <c r="A3" s="23" t="s">
        <v>15</v>
      </c>
      <c r="B3" s="69"/>
      <c r="C3" s="25"/>
      <c r="D3" s="25"/>
      <c r="E3" s="68"/>
      <c r="F3" s="42"/>
      <c r="G3" s="14"/>
      <c r="H3" s="14"/>
      <c r="I3" s="14"/>
    </row>
    <row r="4" spans="1:9" hidden="1" x14ac:dyDescent="0.25">
      <c r="A4" s="23" t="s">
        <v>16</v>
      </c>
      <c r="B4" s="69"/>
      <c r="C4" s="25"/>
      <c r="D4" s="25"/>
      <c r="E4" s="68"/>
      <c r="F4" s="42"/>
      <c r="G4" s="14"/>
      <c r="H4" s="14"/>
      <c r="I4" s="14"/>
    </row>
    <row r="5" spans="1:9" hidden="1" x14ac:dyDescent="0.25">
      <c r="A5" s="23" t="s">
        <v>17</v>
      </c>
      <c r="B5" s="66"/>
      <c r="C5" s="25"/>
      <c r="D5" s="25"/>
      <c r="E5" s="65"/>
      <c r="F5" s="42"/>
      <c r="G5" s="14"/>
      <c r="H5" s="14"/>
      <c r="I5" s="14"/>
    </row>
    <row r="6" spans="1:9" hidden="1" x14ac:dyDescent="0.25">
      <c r="A6" s="23" t="s">
        <v>5</v>
      </c>
      <c r="B6" s="66"/>
      <c r="C6" s="25"/>
      <c r="D6" s="25"/>
      <c r="E6" s="65"/>
      <c r="F6" s="42"/>
      <c r="G6" s="14"/>
      <c r="H6" s="14"/>
      <c r="I6" s="14"/>
    </row>
    <row r="7" spans="1:9" hidden="1" x14ac:dyDescent="0.25">
      <c r="A7" s="67" t="s">
        <v>18</v>
      </c>
      <c r="B7" s="66"/>
      <c r="C7" s="25"/>
      <c r="D7" s="25"/>
      <c r="E7" s="65"/>
      <c r="F7" s="42"/>
      <c r="G7" s="14"/>
      <c r="H7" s="14"/>
      <c r="I7" s="14"/>
    </row>
    <row r="8" spans="1:9" ht="48" thickBot="1" x14ac:dyDescent="0.3">
      <c r="A8" s="102"/>
      <c r="B8" s="103" t="s">
        <v>19</v>
      </c>
      <c r="C8" s="103" t="s">
        <v>20</v>
      </c>
      <c r="D8" s="103" t="s">
        <v>21</v>
      </c>
      <c r="E8" s="102"/>
      <c r="F8" s="103" t="s">
        <v>22</v>
      </c>
      <c r="G8" s="64"/>
      <c r="H8" s="64"/>
      <c r="I8" s="64"/>
    </row>
    <row r="9" spans="1:9" ht="15.75" thickTop="1" x14ac:dyDescent="0.25">
      <c r="A9" s="93" t="s">
        <v>23</v>
      </c>
      <c r="B9" s="94"/>
      <c r="C9" s="94"/>
      <c r="D9" s="94"/>
      <c r="E9" s="94"/>
      <c r="F9" s="95"/>
      <c r="G9" s="27"/>
      <c r="H9" s="14"/>
      <c r="I9" s="14"/>
    </row>
    <row r="10" spans="1:9" ht="158.25" outlineLevel="1" thickBot="1" x14ac:dyDescent="0.3">
      <c r="A10" s="63"/>
      <c r="B10" s="62" t="s">
        <v>24</v>
      </c>
      <c r="C10" s="61" t="s">
        <v>71</v>
      </c>
      <c r="D10" s="61" t="s">
        <v>79</v>
      </c>
      <c r="E10" s="56"/>
      <c r="F10" s="60"/>
      <c r="G10" s="27"/>
      <c r="H10" s="14"/>
      <c r="I10" s="14"/>
    </row>
    <row r="11" spans="1:9" x14ac:dyDescent="0.25">
      <c r="A11" s="96" t="s">
        <v>25</v>
      </c>
      <c r="B11" s="97"/>
      <c r="C11" s="97"/>
      <c r="D11" s="97"/>
      <c r="E11" s="97"/>
      <c r="F11" s="98"/>
      <c r="G11" s="27"/>
      <c r="H11" s="14"/>
      <c r="I11" s="14"/>
    </row>
    <row r="12" spans="1:9" ht="42.75" outlineLevel="1" x14ac:dyDescent="0.25">
      <c r="A12" s="38"/>
      <c r="B12" s="59" t="s">
        <v>81</v>
      </c>
      <c r="C12" s="23" t="s">
        <v>17</v>
      </c>
      <c r="D12" s="23" t="s">
        <v>5</v>
      </c>
      <c r="E12" s="22"/>
      <c r="F12" s="34"/>
      <c r="G12" s="27"/>
      <c r="H12" s="14"/>
      <c r="I12" s="14"/>
    </row>
    <row r="13" spans="1:9" ht="57" outlineLevel="1" x14ac:dyDescent="0.25">
      <c r="A13" s="38"/>
      <c r="B13" s="59" t="s">
        <v>80</v>
      </c>
      <c r="C13" s="23" t="s">
        <v>14</v>
      </c>
      <c r="D13" s="23" t="s">
        <v>5</v>
      </c>
      <c r="E13" s="22"/>
      <c r="F13" s="34"/>
      <c r="G13" s="27"/>
      <c r="H13" s="14"/>
      <c r="I13" s="14"/>
    </row>
    <row r="14" spans="1:9" outlineLevel="1" x14ac:dyDescent="0.25">
      <c r="A14" s="38"/>
      <c r="B14" s="59" t="s">
        <v>26</v>
      </c>
      <c r="C14" s="23" t="s">
        <v>15</v>
      </c>
      <c r="D14" s="23" t="s">
        <v>18</v>
      </c>
      <c r="E14" s="22"/>
      <c r="F14" s="34"/>
      <c r="G14" s="27"/>
      <c r="H14" s="14"/>
      <c r="I14" s="14"/>
    </row>
    <row r="15" spans="1:9" ht="28.5" outlineLevel="1" x14ac:dyDescent="0.25">
      <c r="A15" s="38"/>
      <c r="B15" s="59" t="s">
        <v>27</v>
      </c>
      <c r="C15" s="23" t="s">
        <v>17</v>
      </c>
      <c r="D15" s="23" t="s">
        <v>18</v>
      </c>
      <c r="E15" s="22"/>
      <c r="F15" s="34"/>
      <c r="G15" s="14"/>
      <c r="H15" s="14"/>
      <c r="I15" s="14"/>
    </row>
    <row r="16" spans="1:9" ht="28.5" outlineLevel="1" x14ac:dyDescent="0.25">
      <c r="A16" s="38"/>
      <c r="B16" s="59" t="s">
        <v>28</v>
      </c>
      <c r="C16" s="23" t="s">
        <v>17</v>
      </c>
      <c r="D16" s="23" t="s">
        <v>18</v>
      </c>
      <c r="E16" s="22"/>
      <c r="F16" s="34"/>
      <c r="G16" s="14"/>
      <c r="H16" s="14"/>
      <c r="I16" s="14"/>
    </row>
    <row r="17" spans="1:9" ht="28.5" outlineLevel="1" x14ac:dyDescent="0.25">
      <c r="A17" s="58"/>
      <c r="B17" s="57" t="s">
        <v>29</v>
      </c>
      <c r="C17" s="43" t="s">
        <v>16</v>
      </c>
      <c r="D17" s="43" t="s">
        <v>5</v>
      </c>
      <c r="E17" s="56"/>
      <c r="F17" s="55"/>
      <c r="G17" s="14"/>
      <c r="H17" s="14"/>
      <c r="I17" s="14"/>
    </row>
    <row r="18" spans="1:9" ht="29.25" outlineLevel="1" x14ac:dyDescent="0.25">
      <c r="A18" s="54"/>
      <c r="B18" s="53" t="s">
        <v>30</v>
      </c>
      <c r="C18" s="36" t="s">
        <v>16</v>
      </c>
      <c r="D18" s="36" t="s">
        <v>18</v>
      </c>
      <c r="E18" s="52"/>
      <c r="F18" s="51"/>
      <c r="G18" s="50"/>
      <c r="H18" s="50"/>
      <c r="I18" s="50"/>
    </row>
    <row r="19" spans="1:9" ht="15.75" outlineLevel="1" thickBot="1" x14ac:dyDescent="0.3">
      <c r="A19" s="49"/>
      <c r="B19" s="48" t="s">
        <v>31</v>
      </c>
      <c r="C19" s="31" t="s">
        <v>14</v>
      </c>
      <c r="D19" s="31" t="s">
        <v>18</v>
      </c>
      <c r="E19" s="47"/>
      <c r="F19" s="46"/>
      <c r="G19" s="14"/>
      <c r="H19" s="14"/>
      <c r="I19" s="14"/>
    </row>
    <row r="20" spans="1:9" ht="15.75" x14ac:dyDescent="0.25">
      <c r="A20" s="99" t="s">
        <v>32</v>
      </c>
      <c r="B20" s="100"/>
      <c r="C20" s="100"/>
      <c r="D20" s="100"/>
      <c r="E20" s="100"/>
      <c r="F20" s="101"/>
      <c r="G20" s="45"/>
      <c r="H20" s="45"/>
      <c r="I20" s="45"/>
    </row>
    <row r="21" spans="1:9" ht="29.25" hidden="1" outlineLevel="1" x14ac:dyDescent="0.25">
      <c r="A21" s="38"/>
      <c r="B21" s="44" t="s">
        <v>33</v>
      </c>
      <c r="C21" s="43" t="s">
        <v>17</v>
      </c>
      <c r="D21" s="23" t="s">
        <v>5</v>
      </c>
      <c r="E21" s="22"/>
      <c r="F21" s="34"/>
      <c r="G21" s="14"/>
      <c r="H21" s="14"/>
      <c r="I21" s="14"/>
    </row>
    <row r="22" spans="1:9" hidden="1" outlineLevel="1" x14ac:dyDescent="0.25">
      <c r="A22" s="38"/>
      <c r="B22" s="40" t="s">
        <v>34</v>
      </c>
      <c r="C22" s="36" t="s">
        <v>17</v>
      </c>
      <c r="D22" s="35" t="s">
        <v>5</v>
      </c>
      <c r="E22" s="22"/>
      <c r="F22" s="34"/>
      <c r="G22" s="14"/>
      <c r="H22" s="14"/>
      <c r="I22" s="14"/>
    </row>
    <row r="23" spans="1:9" hidden="1" outlineLevel="1" x14ac:dyDescent="0.25">
      <c r="A23" s="38"/>
      <c r="B23" s="42" t="s">
        <v>35</v>
      </c>
      <c r="C23" s="41" t="s">
        <v>17</v>
      </c>
      <c r="D23" s="23" t="s">
        <v>5</v>
      </c>
      <c r="E23" s="22"/>
      <c r="F23" s="34" t="s">
        <v>36</v>
      </c>
      <c r="G23" s="14"/>
      <c r="H23" s="14"/>
      <c r="I23" s="14"/>
    </row>
    <row r="24" spans="1:9" hidden="1" outlineLevel="1" x14ac:dyDescent="0.25">
      <c r="A24" s="38"/>
      <c r="B24" s="40" t="s">
        <v>37</v>
      </c>
      <c r="C24" s="36" t="s">
        <v>17</v>
      </c>
      <c r="D24" s="35" t="s">
        <v>5</v>
      </c>
      <c r="E24" s="22"/>
      <c r="F24" s="34"/>
      <c r="G24" s="14"/>
      <c r="H24" s="14"/>
      <c r="I24" s="14"/>
    </row>
    <row r="25" spans="1:9" hidden="1" outlineLevel="1" x14ac:dyDescent="0.25">
      <c r="A25" s="38"/>
      <c r="B25" s="87" t="s">
        <v>38</v>
      </c>
      <c r="C25" s="88"/>
      <c r="D25" s="83"/>
      <c r="E25" s="83"/>
      <c r="F25" s="89"/>
      <c r="G25" s="14"/>
      <c r="H25" s="14"/>
      <c r="I25" s="14"/>
    </row>
    <row r="26" spans="1:9" hidden="1" outlineLevel="1" x14ac:dyDescent="0.25">
      <c r="A26" s="38"/>
      <c r="B26" s="37" t="s">
        <v>39</v>
      </c>
      <c r="C26" s="36" t="s">
        <v>17</v>
      </c>
      <c r="D26" s="35" t="s">
        <v>5</v>
      </c>
      <c r="E26" s="22"/>
      <c r="F26" s="34"/>
      <c r="G26" s="14"/>
      <c r="H26" s="14"/>
      <c r="I26" s="14"/>
    </row>
    <row r="27" spans="1:9" ht="43.5" hidden="1" outlineLevel="1" x14ac:dyDescent="0.25">
      <c r="A27" s="38"/>
      <c r="B27" s="37" t="s">
        <v>40</v>
      </c>
      <c r="C27" s="36" t="s">
        <v>17</v>
      </c>
      <c r="D27" s="71" t="s">
        <v>5</v>
      </c>
      <c r="E27" s="22"/>
      <c r="F27" s="34"/>
      <c r="G27" s="14"/>
      <c r="H27" s="14"/>
      <c r="I27" s="14"/>
    </row>
    <row r="28" spans="1:9" hidden="1" outlineLevel="1" x14ac:dyDescent="0.25">
      <c r="A28" s="38"/>
      <c r="B28" s="37" t="s">
        <v>41</v>
      </c>
      <c r="C28" s="36" t="s">
        <v>17</v>
      </c>
      <c r="D28" s="35" t="s">
        <v>5</v>
      </c>
      <c r="E28" s="22"/>
      <c r="F28" s="34" t="s">
        <v>70</v>
      </c>
      <c r="G28" s="14"/>
      <c r="H28" s="14"/>
      <c r="I28" s="14"/>
    </row>
    <row r="29" spans="1:9" hidden="1" outlineLevel="1" x14ac:dyDescent="0.25">
      <c r="A29" s="38"/>
      <c r="B29" s="37" t="s">
        <v>42</v>
      </c>
      <c r="C29" s="36" t="s">
        <v>17</v>
      </c>
      <c r="D29" s="35" t="s">
        <v>5</v>
      </c>
      <c r="E29" s="22"/>
      <c r="F29" s="34"/>
      <c r="G29" s="14"/>
      <c r="H29" s="14"/>
      <c r="I29" s="14"/>
    </row>
    <row r="30" spans="1:9" hidden="1" outlineLevel="1" x14ac:dyDescent="0.25">
      <c r="A30" s="38"/>
      <c r="B30" s="87" t="s">
        <v>43</v>
      </c>
      <c r="C30" s="88"/>
      <c r="D30" s="83"/>
      <c r="E30" s="83"/>
      <c r="F30" s="89"/>
      <c r="G30" s="14"/>
      <c r="H30" s="14"/>
      <c r="I30" s="14"/>
    </row>
    <row r="31" spans="1:9" hidden="1" outlineLevel="1" x14ac:dyDescent="0.25">
      <c r="A31" s="38"/>
      <c r="B31" s="37" t="s">
        <v>44</v>
      </c>
      <c r="C31" s="36" t="s">
        <v>17</v>
      </c>
      <c r="D31" s="35" t="s">
        <v>5</v>
      </c>
      <c r="E31" s="22"/>
      <c r="F31" s="34"/>
      <c r="G31" s="14"/>
      <c r="H31" s="14"/>
      <c r="I31" s="14"/>
    </row>
    <row r="32" spans="1:9" hidden="1" outlineLevel="1" x14ac:dyDescent="0.25">
      <c r="A32" s="38"/>
      <c r="B32" s="39" t="s">
        <v>45</v>
      </c>
      <c r="C32" s="36" t="s">
        <v>17</v>
      </c>
      <c r="D32" s="35" t="s">
        <v>5</v>
      </c>
      <c r="E32" s="22"/>
      <c r="F32" s="34" t="s">
        <v>46</v>
      </c>
      <c r="G32" s="14"/>
      <c r="H32" s="14"/>
      <c r="I32" s="14"/>
    </row>
    <row r="33" spans="1:7" hidden="1" outlineLevel="1" x14ac:dyDescent="0.25">
      <c r="A33" s="38"/>
      <c r="B33" s="37" t="s">
        <v>47</v>
      </c>
      <c r="C33" s="36" t="s">
        <v>16</v>
      </c>
      <c r="D33" s="35" t="s">
        <v>5</v>
      </c>
      <c r="E33" s="22"/>
      <c r="F33" s="34"/>
      <c r="G33" s="14"/>
    </row>
    <row r="34" spans="1:7" hidden="1" outlineLevel="1" x14ac:dyDescent="0.25">
      <c r="A34" s="38"/>
      <c r="B34" s="39" t="s">
        <v>48</v>
      </c>
      <c r="C34" s="36" t="s">
        <v>16</v>
      </c>
      <c r="D34" s="35" t="s">
        <v>5</v>
      </c>
      <c r="E34" s="22"/>
      <c r="F34" s="34"/>
      <c r="G34" s="14"/>
    </row>
    <row r="35" spans="1:7" hidden="1" outlineLevel="1" x14ac:dyDescent="0.25">
      <c r="A35" s="38"/>
      <c r="B35" s="37" t="s">
        <v>49</v>
      </c>
      <c r="C35" s="36" t="s">
        <v>16</v>
      </c>
      <c r="D35" s="35" t="s">
        <v>5</v>
      </c>
      <c r="E35" s="22"/>
      <c r="F35" s="34"/>
      <c r="G35" s="14"/>
    </row>
    <row r="36" spans="1:7" hidden="1" outlineLevel="1" x14ac:dyDescent="0.25">
      <c r="A36" s="38"/>
      <c r="B36" s="37" t="s">
        <v>50</v>
      </c>
      <c r="C36" s="36" t="s">
        <v>16</v>
      </c>
      <c r="D36" s="35" t="s">
        <v>5</v>
      </c>
      <c r="E36" s="22"/>
      <c r="F36" s="34"/>
      <c r="G36" s="14"/>
    </row>
    <row r="37" spans="1:7" hidden="1" outlineLevel="1" x14ac:dyDescent="0.25">
      <c r="A37" s="38"/>
      <c r="B37" s="37" t="s">
        <v>51</v>
      </c>
      <c r="C37" s="36" t="s">
        <v>16</v>
      </c>
      <c r="D37" s="35" t="s">
        <v>5</v>
      </c>
      <c r="E37" s="22"/>
      <c r="F37" s="34"/>
      <c r="G37" s="14"/>
    </row>
    <row r="38" spans="1:7" ht="30" hidden="1" outlineLevel="1" thickBot="1" x14ac:dyDescent="0.3">
      <c r="A38" s="33"/>
      <c r="B38" s="32" t="s">
        <v>52</v>
      </c>
      <c r="C38" s="31" t="s">
        <v>16</v>
      </c>
      <c r="D38" s="30" t="s">
        <v>5</v>
      </c>
      <c r="E38" s="29"/>
      <c r="F38" s="28"/>
      <c r="G38" s="27"/>
    </row>
    <row r="39" spans="1:7" hidden="1" outlineLevel="1" x14ac:dyDescent="0.25">
      <c r="A39" s="26"/>
      <c r="B39" s="79" t="s">
        <v>53</v>
      </c>
      <c r="C39" s="80"/>
      <c r="D39" s="80"/>
      <c r="E39" s="80"/>
      <c r="F39" s="81"/>
      <c r="G39" s="14"/>
    </row>
    <row r="40" spans="1:7" hidden="1" outlineLevel="1" x14ac:dyDescent="0.25">
      <c r="A40" s="25"/>
      <c r="B40" s="24" t="s">
        <v>54</v>
      </c>
      <c r="C40" s="23" t="s">
        <v>55</v>
      </c>
      <c r="D40" s="23"/>
      <c r="E40" s="22"/>
      <c r="F40" s="16" t="s">
        <v>56</v>
      </c>
      <c r="G40" s="14"/>
    </row>
    <row r="41" spans="1:7" hidden="1" outlineLevel="1" x14ac:dyDescent="0.25">
      <c r="A41" s="25"/>
      <c r="B41" s="24" t="s">
        <v>57</v>
      </c>
      <c r="C41" s="23" t="s">
        <v>55</v>
      </c>
      <c r="D41" s="23"/>
      <c r="E41" s="22"/>
      <c r="F41" s="16" t="s">
        <v>56</v>
      </c>
      <c r="G41" s="14"/>
    </row>
    <row r="42" spans="1:7" hidden="1" outlineLevel="1" x14ac:dyDescent="0.25">
      <c r="A42" s="25"/>
      <c r="B42" s="24" t="s">
        <v>58</v>
      </c>
      <c r="C42" s="23" t="s">
        <v>55</v>
      </c>
      <c r="D42" s="23"/>
      <c r="E42" s="22"/>
      <c r="F42" s="16" t="s">
        <v>56</v>
      </c>
      <c r="G42" s="14"/>
    </row>
    <row r="43" spans="1:7" hidden="1" outlineLevel="1" x14ac:dyDescent="0.25">
      <c r="A43" s="25"/>
      <c r="B43" s="24" t="s">
        <v>59</v>
      </c>
      <c r="C43" s="23" t="s">
        <v>55</v>
      </c>
      <c r="D43" s="23"/>
      <c r="E43" s="22"/>
      <c r="F43" s="16" t="s">
        <v>56</v>
      </c>
      <c r="G43" s="14"/>
    </row>
    <row r="44" spans="1:7" hidden="1" outlineLevel="1" x14ac:dyDescent="0.25">
      <c r="A44" s="25"/>
      <c r="B44" s="24" t="s">
        <v>60</v>
      </c>
      <c r="C44" s="23" t="s">
        <v>55</v>
      </c>
      <c r="D44" s="23"/>
      <c r="E44" s="22"/>
      <c r="F44" s="16" t="s">
        <v>56</v>
      </c>
      <c r="G44" s="14"/>
    </row>
    <row r="45" spans="1:7" hidden="1" outlineLevel="1" x14ac:dyDescent="0.25">
      <c r="A45" s="25"/>
      <c r="B45" s="24" t="s">
        <v>61</v>
      </c>
      <c r="C45" s="23" t="s">
        <v>55</v>
      </c>
      <c r="D45" s="23"/>
      <c r="E45" s="22"/>
      <c r="F45" s="16" t="s">
        <v>56</v>
      </c>
      <c r="G45" s="14"/>
    </row>
    <row r="46" spans="1:7" hidden="1" outlineLevel="1" x14ac:dyDescent="0.25">
      <c r="A46" s="25"/>
      <c r="B46" s="24" t="s">
        <v>62</v>
      </c>
      <c r="C46" s="23" t="s">
        <v>55</v>
      </c>
      <c r="D46" s="23"/>
      <c r="E46" s="22"/>
      <c r="F46" s="16" t="s">
        <v>56</v>
      </c>
      <c r="G46" s="14"/>
    </row>
    <row r="47" spans="1:7" hidden="1" outlineLevel="1" x14ac:dyDescent="0.25">
      <c r="A47" s="25"/>
      <c r="B47" s="24" t="s">
        <v>63</v>
      </c>
      <c r="C47" s="23" t="s">
        <v>55</v>
      </c>
      <c r="D47" s="23"/>
      <c r="E47" s="22"/>
      <c r="F47" s="16" t="s">
        <v>56</v>
      </c>
      <c r="G47" s="14"/>
    </row>
    <row r="48" spans="1:7" hidden="1" outlineLevel="1" x14ac:dyDescent="0.25">
      <c r="A48" s="25"/>
      <c r="B48" s="24" t="s">
        <v>64</v>
      </c>
      <c r="C48" s="23" t="s">
        <v>55</v>
      </c>
      <c r="D48" s="23"/>
      <c r="E48" s="22"/>
      <c r="F48" s="16" t="s">
        <v>56</v>
      </c>
      <c r="G48" s="14"/>
    </row>
    <row r="49" spans="1:9" hidden="1" outlineLevel="1" x14ac:dyDescent="0.25">
      <c r="A49" s="20"/>
      <c r="B49" s="82" t="s">
        <v>65</v>
      </c>
      <c r="C49" s="83"/>
      <c r="D49" s="83"/>
      <c r="E49" s="83"/>
      <c r="F49" s="84"/>
      <c r="G49" s="15"/>
      <c r="H49" s="15"/>
      <c r="I49" s="15"/>
    </row>
    <row r="50" spans="1:9" hidden="1" outlineLevel="1" x14ac:dyDescent="0.25">
      <c r="A50" s="20"/>
      <c r="B50" s="21" t="s">
        <v>66</v>
      </c>
      <c r="C50" s="18" t="s">
        <v>56</v>
      </c>
      <c r="D50" s="18"/>
      <c r="E50" s="17"/>
      <c r="F50" s="16" t="s">
        <v>56</v>
      </c>
      <c r="G50" s="15"/>
      <c r="H50" s="15"/>
      <c r="I50" s="15"/>
    </row>
    <row r="51" spans="1:9" hidden="1" outlineLevel="1" x14ac:dyDescent="0.25">
      <c r="A51" s="20"/>
      <c r="B51" s="21" t="s">
        <v>67</v>
      </c>
      <c r="C51" s="18" t="s">
        <v>56</v>
      </c>
      <c r="D51" s="18"/>
      <c r="E51" s="17"/>
      <c r="F51" s="16" t="s">
        <v>56</v>
      </c>
      <c r="G51" s="15"/>
      <c r="H51" s="15"/>
      <c r="I51" s="15"/>
    </row>
    <row r="52" spans="1:9" hidden="1" outlineLevel="1" x14ac:dyDescent="0.25">
      <c r="A52" s="20"/>
      <c r="B52" s="19" t="s">
        <v>68</v>
      </c>
      <c r="C52" s="18" t="s">
        <v>56</v>
      </c>
      <c r="D52" s="18"/>
      <c r="E52" s="17"/>
      <c r="F52" s="16" t="s">
        <v>56</v>
      </c>
      <c r="G52" s="15"/>
      <c r="H52" s="15"/>
      <c r="I52" s="15"/>
    </row>
    <row r="53" spans="1:9" collapsed="1" x14ac:dyDescent="0.25">
      <c r="A53" s="85" t="s">
        <v>69</v>
      </c>
      <c r="B53" s="83"/>
      <c r="C53" s="83"/>
      <c r="D53" s="83"/>
      <c r="E53" s="83"/>
      <c r="F53" s="84"/>
      <c r="G53" s="14"/>
      <c r="H53" s="14"/>
      <c r="I53" s="14"/>
    </row>
  </sheetData>
  <mergeCells count="9">
    <mergeCell ref="B49:F49"/>
    <mergeCell ref="A53:F53"/>
    <mergeCell ref="A1:B1"/>
    <mergeCell ref="A9:F9"/>
    <mergeCell ref="A11:F11"/>
    <mergeCell ref="A20:F20"/>
    <mergeCell ref="B25:F25"/>
    <mergeCell ref="B30:F30"/>
    <mergeCell ref="B39:F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Лицензии UmkaLite РМК</vt:lpstr>
      <vt:lpstr>Подписки РМК</vt:lpstr>
      <vt:lpstr>Подписки Сервис umka365.ru</vt:lpstr>
      <vt:lpstr>Лист2</vt:lpstr>
      <vt:lpstr>'Лицензии UmkaLite РМК'!Область_печати</vt:lpstr>
      <vt:lpstr>'Подписки РМК'!Область_печати</vt:lpstr>
      <vt:lpstr>'Подписки Сервис umka365.ru'!Область_печати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Королев П.</dc:creator>
  <cp:lastModifiedBy>Королев П.</cp:lastModifiedBy>
  <dcterms:created xsi:type="dcterms:W3CDTF">2022-01-20T22:01:32Z</dcterms:created>
  <dcterms:modified xsi:type="dcterms:W3CDTF">2022-03-22T11:31:10Z</dcterms:modified>
</cp:coreProperties>
</file>